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Law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<sst xmlns="http://schemas.openxmlformats.org/spreadsheetml/2006/main" count="57" uniqueCount="32">
  <si>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</si>
  <si>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</si>
  <si>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</si>
  <si>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</si>
  <si>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</si>
  <si>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</si>
  <si>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</si>
  <si>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</si>
  <si>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</si>
  <si>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</si>
  <si>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</si>
  <si>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</si>
  <si>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</si>
  <si>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</si>
  <si>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</si>
  <si>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</si>
  <si>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</si>
  <si>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</si>
  <si>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</si>
  <si>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</si>
  <si>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</si>
  <si>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</si>
  <si>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</si>
  <si>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</si>
  <si>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</si>
  <si>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</si>
  <si>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Law</t>
  </si>
  <si>
    <t>Tuition and Fees for Non-Resident Law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</si>
  <si>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</si>
  <si>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</si>
  <si>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</si>
  <si>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Law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</si>
</sst>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J27" sqref="J27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1059</v>
      </c>
      <c r="C8" s="14">
        <f t="shared" ref="C8:C16" si="0">SUM(B8*2)</f>
        <v>2118</v>
      </c>
      <c r="D8" s="14">
        <f t="shared" ref="D8:D16" si="1">SUM(B8*3)</f>
        <v>3177</v>
      </c>
      <c r="E8" s="14">
        <f t="shared" ref="E8:E16" si="2">SUM(B8*4)</f>
        <v>4236</v>
      </c>
      <c r="F8" s="14">
        <f t="shared" ref="F8:F16" si="3">SUM(B8*5)</f>
        <v>5295</v>
      </c>
      <c r="G8" s="14">
        <f t="shared" ref="G8:G16" si="4">SUM(B8*6)</f>
        <v>6354</v>
      </c>
      <c r="H8" s="14">
        <f t="shared" ref="H8:H16" si="5">SUM(B8*7)</f>
        <v>7413</v>
      </c>
      <c r="I8" s="14">
        <f t="shared" ref="I8:I16" si="6">SUM(B8*8)</f>
        <v>8472</v>
      </c>
      <c r="J8" s="14">
        <f t="shared" ref="J8:J15" si="7">SUM(B8*9)</f>
        <v>9531</v>
      </c>
      <c r="K8" s="14">
        <f t="shared" ref="K8:K11" si="8">SUM(B8*10)</f>
        <v>10590</v>
      </c>
      <c r="L8" s="14">
        <f t="shared" ref="L8:L11" si="9">SUM(B8*11)</f>
        <v>11649</v>
      </c>
      <c r="M8" s="15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110</v>
      </c>
      <c r="C10" s="18">
        <v>110</v>
      </c>
      <c r="D10" s="18">
        <v>110</v>
      </c>
      <c r="E10" s="18">
        <v>110</v>
      </c>
      <c r="F10" s="18">
        <v>110</v>
      </c>
      <c r="G10" s="18">
        <v>110</v>
      </c>
      <c r="H10" s="18">
        <v>110</v>
      </c>
      <c r="I10" s="18">
        <v>110</v>
      </c>
      <c r="J10" s="18">
        <v>110</v>
      </c>
      <c r="K10" s="18">
        <v>110</v>
      </c>
      <c r="L10" s="18">
        <v>110</v>
      </c>
      <c r="M10" s="18">
        <v>110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1275.46</v>
      </c>
      <c r="C19" s="20">
        <f t="shared" si="14"/>
        <v>2435.92</v>
      </c>
      <c r="D19" s="20">
        <f t="shared" si="14"/>
        <v>3596.3799999999997</v>
      </c>
      <c r="E19" s="20">
        <f t="shared" si="14"/>
        <v>4756.84</v>
      </c>
      <c r="F19" s="20">
        <f t="shared" si="14"/>
        <v>5917.2999999999993</v>
      </c>
      <c r="G19" s="20">
        <f t="shared" si="14"/>
        <v>7077.7599999999993</v>
      </c>
      <c r="H19" s="20">
        <f t="shared" si="14"/>
        <v>8238.2200000000012</v>
      </c>
      <c r="I19" s="20">
        <f t="shared" si="14"/>
        <v>9398.68</v>
      </c>
      <c r="J19" s="20">
        <f t="shared" si="14"/>
        <v>10863.5</v>
      </c>
      <c r="K19" s="20">
        <f t="shared" si="14"/>
        <v>11922.5</v>
      </c>
      <c r="L19" s="20">
        <f t="shared" si="14"/>
        <v>12981.5</v>
      </c>
      <c r="M19" s="21">
        <f t="shared" si="14"/>
        <v>14037.5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1229</v>
      </c>
      <c r="C23" s="14">
        <f t="shared" ref="C23:C31" si="15">SUM(B23*2)</f>
        <v>2458</v>
      </c>
      <c r="D23" s="14">
        <f t="shared" ref="D23:D31" si="16">SUM(B23*3)</f>
        <v>3687</v>
      </c>
      <c r="E23" s="14">
        <f t="shared" ref="E23:E31" si="17">SUM(B23*4)</f>
        <v>4916</v>
      </c>
      <c r="F23" s="14">
        <f t="shared" ref="F23:F31" si="18">SUM(B23*5)</f>
        <v>6145</v>
      </c>
      <c r="G23" s="14">
        <f t="shared" ref="G23:G31" si="19">SUM(B23*6)</f>
        <v>7374</v>
      </c>
      <c r="H23" s="14">
        <f t="shared" ref="H23:H31" si="20">SUM(B23*7)</f>
        <v>8603</v>
      </c>
      <c r="I23" s="14">
        <f t="shared" ref="I23:I31" si="21">SUM(B23*8)</f>
        <v>9832</v>
      </c>
      <c r="J23" s="14">
        <f t="shared" ref="J23:J26" si="22">SUM(B23*9)</f>
        <v>11061</v>
      </c>
      <c r="K23" s="14">
        <f t="shared" ref="K23:K26" si="23">SUM(B23*10)</f>
        <v>12290</v>
      </c>
      <c r="L23" s="14">
        <f t="shared" ref="L23:L26" si="24">SUM(B23*11)</f>
        <v>13519</v>
      </c>
      <c r="M23" s="15">
        <v>14750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110</v>
      </c>
      <c r="C25" s="18">
        <v>110</v>
      </c>
      <c r="D25" s="18">
        <v>110</v>
      </c>
      <c r="E25" s="18">
        <v>110</v>
      </c>
      <c r="F25" s="18">
        <v>110</v>
      </c>
      <c r="G25" s="18">
        <v>110</v>
      </c>
      <c r="H25" s="18">
        <v>110</v>
      </c>
      <c r="I25" s="18">
        <v>110</v>
      </c>
      <c r="J25" s="18">
        <v>110</v>
      </c>
      <c r="K25" s="18">
        <v>110</v>
      </c>
      <c r="L25" s="18">
        <v>110</v>
      </c>
      <c r="M25" s="18">
        <v>110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1445.46</v>
      </c>
      <c r="C34" s="20">
        <f t="shared" si="30"/>
        <v>2775.92</v>
      </c>
      <c r="D34" s="20">
        <f t="shared" si="30"/>
        <v>4106.38</v>
      </c>
      <c r="E34" s="20">
        <f t="shared" si="30"/>
        <v>5436.84</v>
      </c>
      <c r="F34" s="20">
        <f t="shared" si="30"/>
        <v>6767.2999999999993</v>
      </c>
      <c r="G34" s="20">
        <f t="shared" si="30"/>
        <v>8097.7599999999993</v>
      </c>
      <c r="H34" s="20">
        <f t="shared" si="30"/>
        <v>9428.2199999999993</v>
      </c>
      <c r="I34" s="20">
        <f t="shared" si="30"/>
        <v>10758.68</v>
      </c>
      <c r="J34" s="20">
        <f t="shared" si="30"/>
        <v>12393.5</v>
      </c>
      <c r="K34" s="20">
        <f t="shared" si="30"/>
        <v>13622.5</v>
      </c>
      <c r="L34" s="20">
        <f t="shared" si="30"/>
        <v>14851.5</v>
      </c>
      <c r="M34" s="21">
        <f t="shared" si="30"/>
        <v>16082.5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5Bdey/YLnEDhIpAxRjK3mSEDcdh8T1TguuI0qHe5NvT54MKhpyLmlZaBLZKhf6nQ46NeSSfWa6yh4NFboCnb/g==" saltValue="Dp7dENl1jfTfq0I4LHp5J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Law School Tuition and Fee Billing Rates</dc:title>
  <dc:subject>Listing of graduate tuition and fees for the fall 2018 semester</dc:subject>
  <dc:creator>UB Student Accounts</dc:creator>
  <cp:keywords>tuition,fees,law school tuition, graduate fees</cp:keywords>
  <cp:lastModifiedBy>Keefe, Leah</cp:lastModifiedBy>
  <cp:lastPrinted>2016-07-08T20:10:16Z</cp:lastPrinted>
  <dcterms:created xsi:type="dcterms:W3CDTF">2016-06-06T21:02:30Z</dcterms:created>
  <dcterms:modified xsi:type="dcterms:W3CDTF">2019-08-05T19:37:02Z</dcterms:modified>
  <cp:category>tuition</cp:category>
</cp:coreProperties>
</file>